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urvinleatham/Documents/"/>
    </mc:Choice>
  </mc:AlternateContent>
  <bookViews>
    <workbookView xWindow="0" yWindow="460" windowWidth="25600" windowHeight="14340"/>
  </bookViews>
  <sheets>
    <sheet name="Real Estate Developmen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8" i="1" l="1"/>
  <c r="AS9" i="1"/>
  <c r="AS10" i="1"/>
  <c r="AS11" i="1"/>
  <c r="AS12" i="1"/>
  <c r="AS13" i="1"/>
  <c r="AS14" i="1"/>
  <c r="AS15" i="1"/>
  <c r="AS16" i="1"/>
  <c r="AS17" i="1"/>
  <c r="AS18" i="1"/>
  <c r="AS7" i="1"/>
  <c r="AL7" i="1"/>
  <c r="AL14" i="1"/>
  <c r="AL15" i="1"/>
  <c r="AL16" i="1"/>
  <c r="AL17" i="1"/>
</calcChain>
</file>

<file path=xl/sharedStrings.xml><?xml version="1.0" encoding="utf-8"?>
<sst xmlns="http://schemas.openxmlformats.org/spreadsheetml/2006/main" count="490" uniqueCount="312">
  <si>
    <t>Product Type</t>
  </si>
  <si>
    <t>Project Name</t>
  </si>
  <si>
    <t>Neighborhood</t>
  </si>
  <si>
    <t>Address</t>
  </si>
  <si>
    <t>City</t>
  </si>
  <si>
    <t>State</t>
  </si>
  <si>
    <t>Zip Code</t>
  </si>
  <si>
    <t>County</t>
  </si>
  <si>
    <t>Country</t>
  </si>
  <si>
    <t>Status</t>
  </si>
  <si>
    <t>Expected Start Date</t>
  </si>
  <si>
    <t>Expected End Date</t>
  </si>
  <si>
    <t>LEED Designation</t>
  </si>
  <si>
    <t>Square Footage</t>
  </si>
  <si>
    <t># of Stories</t>
  </si>
  <si>
    <t>Total Residential Units</t>
  </si>
  <si>
    <t>Residential For Rent</t>
  </si>
  <si>
    <t>Residential For Sale</t>
  </si>
  <si>
    <t>Affordable Housing Units</t>
  </si>
  <si>
    <t>#1 Bedrooms</t>
  </si>
  <si>
    <t>#2 Bedrooms</t>
  </si>
  <si>
    <t>#3 Bedrooms</t>
  </si>
  <si>
    <t>#4 Bedrooms</t>
  </si>
  <si>
    <t># Hotel Rooms</t>
  </si>
  <si>
    <t>Type of Hotel</t>
  </si>
  <si>
    <t>Conference Space</t>
  </si>
  <si>
    <t>Office Space</t>
  </si>
  <si>
    <t>Retail Space</t>
  </si>
  <si>
    <t>Cost</t>
  </si>
  <si>
    <t>Developer(s)</t>
  </si>
  <si>
    <t>Architect(s)</t>
  </si>
  <si>
    <t>General Contractor(s)</t>
  </si>
  <si>
    <t>Engineer(s)</t>
  </si>
  <si>
    <t>Financier(s)</t>
  </si>
  <si>
    <t>Property Manager(s)</t>
  </si>
  <si>
    <t>Consultant(s)</t>
  </si>
  <si>
    <t>Law Firm(s)</t>
  </si>
  <si>
    <t>Source(s)</t>
  </si>
  <si>
    <t>Mixed-Use</t>
  </si>
  <si>
    <t>Foggy Bottom</t>
  </si>
  <si>
    <t>2200 Pennsylvania Avenue, NW</t>
  </si>
  <si>
    <t>Washington</t>
  </si>
  <si>
    <t>DC</t>
  </si>
  <si>
    <t>20037</t>
  </si>
  <si>
    <t>USA</t>
  </si>
  <si>
    <t>Completed</t>
  </si>
  <si>
    <t>June 2008</t>
  </si>
  <si>
    <t>1Q of 2011</t>
  </si>
  <si>
    <t>LEED Gold</t>
  </si>
  <si>
    <t>972,000</t>
  </si>
  <si>
    <t>335</t>
  </si>
  <si>
    <t>0</t>
  </si>
  <si>
    <t>46</t>
  </si>
  <si>
    <t>440,000</t>
  </si>
  <si>
    <t>80000</t>
  </si>
  <si>
    <t>$95,000,000</t>
  </si>
  <si>
    <t>Roadside Development
Valor Development
Boston Properties Inc.</t>
  </si>
  <si>
    <t>Hickok Cole
Pelli Clarke Pelli
Tod Williams Bille Tsien Architects</t>
  </si>
  <si>
    <t>Clark Construction
SE Foster Construction
Clark Builders Group
Whiting-Turner Contracting Co.</t>
  </si>
  <si>
    <t>Maddox Engineers &amp; Surveyors Inc.
VIKA
Walter L Phillips Inc
Girard Engineering</t>
  </si>
  <si>
    <t>United Bankshares Inc
BB&amp;T Corporation
PNC FInancial Services
Suntrust Banks Inc
Goldman Sachs Group Inc</t>
  </si>
  <si>
    <t>WC Smith
AvalonBay Communities Inc
Boston Properties Inc.
Flouger-Pratt</t>
  </si>
  <si>
    <t>The Jarvis Company LLC
John Pawson Ltd
Meyers Associates L.P.
Mac Realty Advisors
Holliday Fenoglio Fowler LP</t>
  </si>
  <si>
    <t>Seyfarth Shaw LLP
Ackerson Kauffman Fex
Womble Carlyle Sandridge &amp; Rice LLP</t>
  </si>
  <si>
    <t>bostonproperties.com</t>
  </si>
  <si>
    <t>Downtown DC</t>
  </si>
  <si>
    <t>Between 9th, 10th, 11th, H &amp; I Streets, NW and New York Avenue</t>
  </si>
  <si>
    <t>20001</t>
  </si>
  <si>
    <t>April 4, 2011</t>
  </si>
  <si>
    <t>4Q 2013 (Phase 1)</t>
  </si>
  <si>
    <t>2,500,000</t>
  </si>
  <si>
    <t>674</t>
  </si>
  <si>
    <t>458</t>
  </si>
  <si>
    <t>216</t>
  </si>
  <si>
    <t>92</t>
  </si>
  <si>
    <t>520,000</t>
  </si>
  <si>
    <t>270000</t>
  </si>
  <si>
    <t>$950,000,000</t>
  </si>
  <si>
    <t>Foulger-Pratt
DBT Development Group
Ruben Companies
The Jarvis Company
Hines</t>
  </si>
  <si>
    <t>FOX Architects
Street-Works
Shalom Baranes Associates
Foster + Partners
Eric Colbert &amp; Associates
Forest Perkins</t>
  </si>
  <si>
    <t>Blue Skye Development &amp; Construction
Hamel Builders
Parkinson Construction Company Inc
Smoot Construction
Clark Construction
EllisDale Construction and Development</t>
  </si>
  <si>
    <t>Thornton-Tomasetti
WSP USA
Straford Engineering
Bowman Consulting Group
Maddox Engineers &amp; Surveyors Inc.
Wiles Mensch</t>
  </si>
  <si>
    <t>Qatari Diar Real Estate Investment Company
Department of Housing and Community Development
M&amp;T Bank Corporation
Howard Bancorp Inc
Monument Bank
United Bankshares Inc
Capital Bank, N.A.</t>
  </si>
  <si>
    <t>Kettler
Columbus Property Management
WC Smith</t>
  </si>
  <si>
    <t>Cambridge Property Group LLC
Brailsford &amp; Dunlavey
Eastdil Secured
Walker Parking Consultants
The Jarvis Company LLC
Sage Capital Advisors LLC</t>
  </si>
  <si>
    <t>McGuire Woods
Seyfarth Shaw LLP</t>
  </si>
  <si>
    <t>Archstone, Hines, citycenterdc.com/news/citycenterdc-signs-letter-intent-covington-burling-llp-global-corporate-litigation-and</t>
  </si>
  <si>
    <t>1000 Connecticut Avenue, NW</t>
  </si>
  <si>
    <t>20036</t>
  </si>
  <si>
    <t>September 2010</t>
  </si>
  <si>
    <t>Fall 2012</t>
  </si>
  <si>
    <t>LEED Platnium</t>
  </si>
  <si>
    <t>386,000</t>
  </si>
  <si>
    <t>Urban Investment Partners</t>
  </si>
  <si>
    <t>Akseizer Design Group
WDG Architecture</t>
  </si>
  <si>
    <t>GCS-Sigal
HESS Construction
Clark Construction</t>
  </si>
  <si>
    <t>Maddox Engineers &amp; Surveyors Inc.</t>
  </si>
  <si>
    <t>Cornerstone Real Estate Advisers LLC
Pacific Life Insurance Co
United Bankshares Inc</t>
  </si>
  <si>
    <t>WC Smith</t>
  </si>
  <si>
    <t>The Jarvis Company LLC</t>
  </si>
  <si>
    <t>Seyfarth Shaw LLP</t>
  </si>
  <si>
    <t>Washington, DC Office of Planning, 1000conn.com, vornadocharlesesmith.com</t>
  </si>
  <si>
    <t>Southwest Waterfront</t>
  </si>
  <si>
    <t>20024</t>
  </si>
  <si>
    <t>In Progress</t>
  </si>
  <si>
    <t>Shaw</t>
  </si>
  <si>
    <t>7th &amp; O Street, NW</t>
  </si>
  <si>
    <t>4Q 2011</t>
  </si>
  <si>
    <t>4Q 2014</t>
  </si>
  <si>
    <t>1,000,000</t>
  </si>
  <si>
    <t>407</t>
  </si>
  <si>
    <t>90</t>
  </si>
  <si>
    <t>184</t>
  </si>
  <si>
    <t>87000</t>
  </si>
  <si>
    <t>$330,000,000</t>
  </si>
  <si>
    <t>DBT Development Group
Roadside Development</t>
  </si>
  <si>
    <t>Shalom Baranes Associates
Hickok Cole</t>
  </si>
  <si>
    <t>James G Davis Construction
Hamel Builders
Clark Construction
SE Foster Construction</t>
  </si>
  <si>
    <t>GTM Architects
WSP USA
Maddox Engineers &amp; Surveyors Inc.
VIKA</t>
  </si>
  <si>
    <t>Wells Fargo &amp; Company
M&amp;T Bank Corporation
United Bankshares Inc
BB&amp;T Corporation</t>
  </si>
  <si>
    <t>Akridge
Kettler
WC Smith
AvalonBay Communities Inc</t>
  </si>
  <si>
    <t>Dantes Partners
Brailsford &amp; Dunlavey
The Jarvis Company LLC
John Pawson Ltd</t>
  </si>
  <si>
    <t>VINSON &amp; ELKINS LLP
Seyfarth Shaw LLP
Ackerson Kauffman Fex</t>
  </si>
  <si>
    <t>Roadside Development</t>
  </si>
  <si>
    <t>Rosslyn</t>
  </si>
  <si>
    <t>1510 Clarendon Blvd</t>
  </si>
  <si>
    <t>Arlington</t>
  </si>
  <si>
    <t>VA</t>
  </si>
  <si>
    <t>22209</t>
  </si>
  <si>
    <t>2013</t>
  </si>
  <si>
    <t>267,000</t>
  </si>
  <si>
    <t>14</t>
  </si>
  <si>
    <t>271</t>
  </si>
  <si>
    <t>2,000</t>
  </si>
  <si>
    <t>JBG Companies
City Interests</t>
  </si>
  <si>
    <t>Grimm + Parker Architects
Architects Collaborative Inc</t>
  </si>
  <si>
    <t>Bozzuto Construction
Clark Construction
Capital Construction Enterprises</t>
  </si>
  <si>
    <t>McKissack &amp; McKissack
Maddox Engineers &amp; Surveyors Inc.</t>
  </si>
  <si>
    <t>Red Capital Group
United Bankshares Inc
Dollar Bank</t>
  </si>
  <si>
    <t>Hess Construction
The Jarvis Company LLC</t>
  </si>
  <si>
    <t>sedona-slate.com, jbg.com</t>
  </si>
  <si>
    <t>1500 Clarendon Blvd</t>
  </si>
  <si>
    <t>1Q 2013</t>
  </si>
  <si>
    <t>203</t>
  </si>
  <si>
    <t>JBG Companies</t>
  </si>
  <si>
    <t>Grimm + Parker Architects</t>
  </si>
  <si>
    <t>Bozzuto Construction
Clark Construction</t>
  </si>
  <si>
    <t>Red Capital Group
United Bankshares Inc</t>
  </si>
  <si>
    <t>JBG.com, clarkconstruction.com</t>
  </si>
  <si>
    <t>Cultural</t>
  </si>
  <si>
    <t>National Museum of African American History and Culture</t>
  </si>
  <si>
    <t>National Mall</t>
  </si>
  <si>
    <t>Corner of 15th Street, NW &amp; Constitution Avenue</t>
  </si>
  <si>
    <t>20565</t>
  </si>
  <si>
    <t>1Q 2012</t>
  </si>
  <si>
    <t>2016</t>
  </si>
  <si>
    <t>323,000</t>
  </si>
  <si>
    <t>7</t>
  </si>
  <si>
    <t>The Jarvis Company</t>
  </si>
  <si>
    <t>Eric Colbert &amp; Associates</t>
  </si>
  <si>
    <t>Smoot Construction
Clark Construction</t>
  </si>
  <si>
    <t>Bowman Consulting Group
Maddox Engineers &amp; Surveyors Inc.</t>
  </si>
  <si>
    <t>Monument Bank
United Bankshares Inc</t>
  </si>
  <si>
    <t>Columbus Property Management
WC Smith</t>
  </si>
  <si>
    <t>Walker Parking Consultants
The Jarvis Company LLC</t>
  </si>
  <si>
    <t>newsdesk.si.edu</t>
  </si>
  <si>
    <t>National Law Enforcement Memorial Museum</t>
  </si>
  <si>
    <t>Judiciary Square</t>
  </si>
  <si>
    <t>901 E Street NW</t>
  </si>
  <si>
    <t>20004</t>
  </si>
  <si>
    <t>4Q 2010</t>
  </si>
  <si>
    <t>55,000</t>
  </si>
  <si>
    <t>KeyUrban LLC</t>
  </si>
  <si>
    <t>Davis Buckley Architects and Planners</t>
  </si>
  <si>
    <t>Clark Construction
Genuario Construction Company</t>
  </si>
  <si>
    <t>United Bankshares Inc
Walton Street Capital LLC</t>
  </si>
  <si>
    <t>www.nleomf.org</t>
  </si>
  <si>
    <t>Commercial Office</t>
  </si>
  <si>
    <t>Association of American Medical Colleges</t>
  </si>
  <si>
    <t>Mount Vernon Square</t>
  </si>
  <si>
    <t>655 K Street, NW</t>
  </si>
  <si>
    <t>June 2012</t>
  </si>
  <si>
    <t>1Q 2014</t>
  </si>
  <si>
    <t>287,500</t>
  </si>
  <si>
    <t>14000</t>
  </si>
  <si>
    <t>Douglas Development Corporation
DBT Development Group
Hines</t>
  </si>
  <si>
    <t>STUDIOS  architecture DC PC
Shalom Baranes Associates
Forest Perkins</t>
  </si>
  <si>
    <t>Artimus Construction
Hamel Builders
Clark Construction
EllisDale Construction and Development</t>
  </si>
  <si>
    <t>WSP USA
Maddox Engineers &amp; Surveyors Inc.
Wiles Mensch</t>
  </si>
  <si>
    <t>Pennsylvania Housing Finance Agency
M&amp;T Bank Corporation
United Bankshares Inc
Capital Bank, N.A.</t>
  </si>
  <si>
    <t>Kettler
WC Smith</t>
  </si>
  <si>
    <t>Brailsford &amp; Dunlavey
The Jarvis Company LLC
Sage Capital Advisors LLC</t>
  </si>
  <si>
    <t>aamc.org/download/286404/data/factsheet.pdf</t>
  </si>
  <si>
    <t>NoMa</t>
  </si>
  <si>
    <t>20002</t>
  </si>
  <si>
    <t>2014</t>
  </si>
  <si>
    <t>589,088</t>
  </si>
  <si>
    <t>12</t>
  </si>
  <si>
    <t>575,000</t>
  </si>
  <si>
    <t>15000</t>
  </si>
  <si>
    <t>KeyUrban LLC
Urban Matters Development Partners LLC
Madison Marquette
StonebridgeCarras</t>
  </si>
  <si>
    <t xml:space="preserve">Davis Buckley Architects and Planners
Michael Vergason Landscape Architects LTD
Street-Works
Hellmuth Obata &amp; Kassabaum PC
Torti Gallas and Partners </t>
  </si>
  <si>
    <t>Genuario Construction Company
Blue Skye Development &amp; Construction
Triton Construction
Clark Construction
PJ Dick</t>
  </si>
  <si>
    <t>Thornton-Tomasetti
Maddox Engineers &amp; Surveyors Inc.
Dewberry Engineers</t>
  </si>
  <si>
    <t>Walton Street Capital LLC
Northwestern Mutual
Department of Housing and Community Development
Altus Realty Partners
United Bankshares Inc
PRG Pritzker Realty Group</t>
  </si>
  <si>
    <t>Cambridge Property Group LLC
The Jarvis Company LLC
Gorove Slate</t>
  </si>
  <si>
    <t>Hines Junior High School</t>
  </si>
  <si>
    <t>Capitol Hill</t>
  </si>
  <si>
    <t>335 8th Street SE</t>
  </si>
  <si>
    <t>20003</t>
  </si>
  <si>
    <t>2015</t>
  </si>
  <si>
    <t>2017</t>
  </si>
  <si>
    <t>468,619</t>
  </si>
  <si>
    <t>158</t>
  </si>
  <si>
    <t>210,000</t>
  </si>
  <si>
    <t>50000</t>
  </si>
  <si>
    <t>$220,000,000</t>
  </si>
  <si>
    <t>Nix Development Company
Stanton Development Corporation
Dantes Partners
EastBanc</t>
  </si>
  <si>
    <t>Devrouax &amp; Purnell
Esocoff &amp; Associates
Barbara A. Campagna / Architecture + Planning PLLC
Skidmore Owings &amp; Merrill
Beyhan Karahan &amp; Associates, P.C.</t>
  </si>
  <si>
    <t>Snead Construction
Clark Construction
Grunley Construction Company Inc</t>
  </si>
  <si>
    <t>SK&amp;A Structural Engineers PLLC
Maddox Engineers &amp; Surveyors Inc.</t>
  </si>
  <si>
    <t>Eagle Bancorp
United Bankshares Inc
Capital One Financial Corp
Enterprise Green Communities
Army and Air Force Mutual Aid Association
Regions Financial Corporation</t>
  </si>
  <si>
    <t>Equity Management LLC
WC Smith
Bozzuto Management</t>
  </si>
  <si>
    <t>AutoPark Inc
The Jarvis Company LLC
L. S. Caldwell &amp; Associates Inc</t>
  </si>
  <si>
    <t>Venable LLP
Seyfarth Shaw LLP</t>
  </si>
  <si>
    <t>Hines Project Planned PUD 2011, dc.gov</t>
  </si>
  <si>
    <t>1812 North Moore</t>
  </si>
  <si>
    <t>1812 N Moore Street</t>
  </si>
  <si>
    <t>Alexandria</t>
  </si>
  <si>
    <t>November 2010</t>
  </si>
  <si>
    <t>Fall 2013</t>
  </si>
  <si>
    <t>LEED Platinium</t>
  </si>
  <si>
    <t>580,000</t>
  </si>
  <si>
    <t>35</t>
  </si>
  <si>
    <t>569,739</t>
  </si>
  <si>
    <t>11020</t>
  </si>
  <si>
    <t>$345,000,000</t>
  </si>
  <si>
    <t>The Bozzuto Group
Roadside Development
Monday Properties
Boston Properties Inc.</t>
  </si>
  <si>
    <t>WDG Architecture
Davis Carter Scott
Hickok Cole
CHECA Architects PC
Tod Williams Bille Tsien Architects</t>
  </si>
  <si>
    <t>HESS Construction
Gorton &amp; Partners
Clark Construction
SE Foster Construction
Whiting-Turner Contracting Co.</t>
  </si>
  <si>
    <t>Robert Silman Associates Structural Engineers DPC
Maddox Engineers &amp; Surveyors Inc.
VIKA
Girard Engineering</t>
  </si>
  <si>
    <t>Pacific Life Insurance Co
Industrial Bank
United Bankshares Inc
BB&amp;T Corporation
Goldman Sachs Group Inc</t>
  </si>
  <si>
    <t>WC Smith
AvalonBay Communities Inc</t>
  </si>
  <si>
    <t>The Jarvis Company LLC
John Pawson Ltd
Holliday Fenoglio Fowler LP</t>
  </si>
  <si>
    <t>Seyfarth Shaw LLP
Ackerson Kauffman Fex</t>
  </si>
  <si>
    <t>Hyatt Place Hotel &amp; Fire Station</t>
  </si>
  <si>
    <t>400 E Street, SW</t>
  </si>
  <si>
    <t>November 2015</t>
  </si>
  <si>
    <t>LEED Silver</t>
  </si>
  <si>
    <t xml:space="preserve"> 210,000</t>
  </si>
  <si>
    <t>214</t>
  </si>
  <si>
    <t>Ellis Development Group
CAS Riegler
Paramount Development LLC
Adams Investment Group
CityPartners
Potomac Investment Properties</t>
  </si>
  <si>
    <t>Sorg Architects
Gensler
WDG Architecture
Devrouax &amp; Purnell
FXFOWLE Architects
Fuss &amp; O'Neill
Frederick Taylor Architect
Franck &amp; Lohsen Architects Inc</t>
  </si>
  <si>
    <t>WCS Construction
Sigal Construction
HESS Construction
Clark Construction
Snead Construction</t>
  </si>
  <si>
    <t>TOLK Inc.
Jaros Baum &amp; Bolles
Maddox Engineers &amp; Surveyors Inc.
SK&amp;A Structural Engineers PLLC</t>
  </si>
  <si>
    <t>Cardinal Financial Corporation
District of Columbia Housing Finance Agency
Pacific Life Insurance Co
United Bankshares Inc
Eagle Bancorp</t>
  </si>
  <si>
    <t>Vesta Corporation
WC Smith
Equity Management LLC</t>
  </si>
  <si>
    <t>Wells &amp; Associates
DC Strategy Group LLC
The Jarvis Company LLC
AutoPark Inc</t>
  </si>
  <si>
    <t>Holland &amp; Knight
Seyfarth Shaw LLP
Venable LLP</t>
  </si>
  <si>
    <t>www.400est.com</t>
  </si>
  <si>
    <t>The data retrieved was aggregated from a variety of sources. Data believed to be accurate but not guaranteed. Redistributing or repackaging this information to resell is prohibited. (c) Area Probe LLC, All rights reserved.</t>
  </si>
  <si>
    <t>SAMPLE COMPANY</t>
  </si>
  <si>
    <t>123 Main Street, SE Washington, DC 20003</t>
  </si>
  <si>
    <t>202-111-1111</t>
  </si>
  <si>
    <t># Studios</t>
  </si>
  <si>
    <t xml:space="preserve">  </t>
  </si>
  <si>
    <t> </t>
  </si>
  <si>
    <t>#5 Bedrooms</t>
  </si>
  <si>
    <t>Total Apartments</t>
  </si>
  <si>
    <t>Total Townhomes</t>
  </si>
  <si>
    <t>Total Single Fam Detached</t>
  </si>
  <si>
    <t>Total Single Fam Attached</t>
  </si>
  <si>
    <t>Total Nursing Home</t>
  </si>
  <si>
    <t>Total Independent Living Community</t>
  </si>
  <si>
    <t>Total Assisted Living</t>
  </si>
  <si>
    <t>Class A SF</t>
  </si>
  <si>
    <t>Class B SF</t>
  </si>
  <si>
    <t>Class C SF</t>
  </si>
  <si>
    <t>Total SF Strip Ctr</t>
  </si>
  <si>
    <t>Total SF Regional Mall</t>
  </si>
  <si>
    <t>Total SF Grocery Store</t>
  </si>
  <si>
    <t>Total Comm. Retail</t>
  </si>
  <si>
    <t>Total SF Research Ctr</t>
  </si>
  <si>
    <t>Total SF Self Storage</t>
  </si>
  <si>
    <t>Total Warehouse SF</t>
  </si>
  <si>
    <t>Total SF Data Ctr</t>
  </si>
  <si>
    <t>Total SF Flex Space</t>
  </si>
  <si>
    <t>Total SF Football Stadium</t>
  </si>
  <si>
    <t>Total SF Basketball Arena</t>
  </si>
  <si>
    <t>Total SF Hockey Arena</t>
  </si>
  <si>
    <t>Total SF Soccer Stadium</t>
  </si>
  <si>
    <t>Total SF Concert Hall</t>
  </si>
  <si>
    <t>Total SF Casino</t>
  </si>
  <si>
    <t>Total SF Movie Theatre</t>
  </si>
  <si>
    <t>Total SF of Museum</t>
  </si>
  <si>
    <t>Total SF Dance Studio</t>
  </si>
  <si>
    <t>Total SF Performing Arts</t>
  </si>
  <si>
    <t>Total SF Higher-ED</t>
  </si>
  <si>
    <t>Total K-12 SF</t>
  </si>
  <si>
    <t>Total SF Library</t>
  </si>
  <si>
    <t>N/A</t>
  </si>
  <si>
    <t>Total Condos</t>
  </si>
  <si>
    <t>Full Service</t>
  </si>
  <si>
    <t>2200 Pennsylvania Avenue</t>
  </si>
  <si>
    <t>City Project DC</t>
  </si>
  <si>
    <t>1000 Connecticut PL</t>
  </si>
  <si>
    <t>City Market</t>
  </si>
  <si>
    <t>Sedona Towers</t>
  </si>
  <si>
    <t>Slate Center</t>
  </si>
  <si>
    <t>Constitution Place</t>
  </si>
  <si>
    <t>145 N Street</t>
  </si>
  <si>
    <t>Data has been modified for sample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</si>
</sst>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"/>
  <sheetViews>
    <sheetView tabSelected="1" workbookViewId="0">
      <pane ySplit="5" topLeftCell="A18" activePane="bottomLeft" state="frozen"/>
      <selection pane="bottomLeft" activeCell="AP20" sqref="AP20"/>
    </sheetView>
  </sheetViews>
  <sheetFormatPr baseColWidth="10" defaultColWidth="8.83203125" defaultRowHeight="15" x14ac:dyDescent="0.2"/>
  <cols>
    <col min="1" max="1" width="24.33203125" customWidth="1"/>
    <col min="2" max="2" width="44.5" bestFit="1" customWidth="1"/>
    <col min="3" max="3" width="18.83203125" bestFit="1" customWidth="1"/>
    <col min="4" max="4" width="50" bestFit="1" customWidth="1"/>
    <col min="5" max="5" width="16.5" bestFit="1" customWidth="1"/>
    <col min="6" max="6" width="7" style="8" bestFit="1" customWidth="1"/>
    <col min="7" max="7" width="10.5" style="8" bestFit="1" customWidth="1"/>
    <col min="8" max="8" width="12.83203125" bestFit="1" customWidth="1"/>
    <col min="9" max="9" width="9.33203125" bestFit="1" customWidth="1"/>
    <col min="10" max="10" width="14" bestFit="1" customWidth="1"/>
    <col min="11" max="11" width="23.5" bestFit="1" customWidth="1"/>
    <col min="12" max="12" width="21.1640625" bestFit="1" customWidth="1"/>
    <col min="13" max="13" width="20" bestFit="1" customWidth="1"/>
    <col min="14" max="14" width="17.5" bestFit="1" customWidth="1"/>
    <col min="15" max="15" width="9.6640625" style="13" bestFit="1" customWidth="1"/>
    <col min="16" max="16" width="18.33203125" bestFit="1" customWidth="1"/>
    <col min="17" max="17" width="16.5" bestFit="1" customWidth="1"/>
    <col min="18" max="18" width="16" style="13" bestFit="1" customWidth="1"/>
    <col min="19" max="19" width="20.1640625" style="13" bestFit="1" customWidth="1"/>
    <col min="20" max="20" width="14.5" style="13" bestFit="1" customWidth="1"/>
    <col min="21" max="21" width="11" style="13" bestFit="1" customWidth="1"/>
    <col min="22" max="22" width="14.6640625" style="13" bestFit="1" customWidth="1"/>
    <col min="23" max="23" width="21.33203125" style="13" bestFit="1" customWidth="1"/>
    <col min="24" max="24" width="21.33203125" style="13" customWidth="1"/>
    <col min="25" max="25" width="16.5" style="13" bestFit="1" customWidth="1"/>
    <col min="26" max="26" width="16.1640625" style="13" bestFit="1" customWidth="1"/>
    <col min="27" max="27" width="29.33203125" style="13" bestFit="1" customWidth="1"/>
    <col min="28" max="28" width="8" style="13" bestFit="1" customWidth="1"/>
    <col min="29" max="32" width="14" style="13" bestFit="1" customWidth="1"/>
    <col min="33" max="33" width="14" style="13" customWidth="1"/>
    <col min="34" max="35" width="16.5" bestFit="1" customWidth="1"/>
    <col min="36" max="36" width="20" style="13" bestFit="1" customWidth="1"/>
    <col min="37" max="37" width="15.33203125" bestFit="1" customWidth="1"/>
    <col min="38" max="40" width="15.33203125" style="13" customWidth="1"/>
    <col min="41" max="41" width="15.33203125" bestFit="1" customWidth="1"/>
    <col min="42" max="43" width="15.33203125" style="13" customWidth="1"/>
    <col min="44" max="44" width="18" style="13" bestFit="1" customWidth="1"/>
    <col min="45" max="45" width="15.33203125" style="13" customWidth="1"/>
    <col min="46" max="50" width="15.33203125" style="5" customWidth="1"/>
    <col min="51" max="51" width="20.5" style="5" bestFit="1" customWidth="1"/>
    <col min="52" max="52" width="20.33203125" style="13" bestFit="1" customWidth="1"/>
    <col min="53" max="53" width="18" style="13" bestFit="1" customWidth="1"/>
    <col min="54" max="54" width="19.1640625" style="13" bestFit="1" customWidth="1"/>
    <col min="55" max="55" width="16.83203125" style="13" bestFit="1" customWidth="1"/>
    <col min="56" max="56" width="15.33203125" style="13" customWidth="1"/>
    <col min="57" max="57" width="18.6640625" style="13" bestFit="1" customWidth="1"/>
    <col min="58" max="58" width="16.1640625" style="13" bestFit="1" customWidth="1"/>
    <col min="59" max="59" width="17.5" style="13" bestFit="1" customWidth="1"/>
    <col min="60" max="60" width="19.6640625" style="13" bestFit="1" customWidth="1"/>
    <col min="61" max="61" width="15.1640625" style="13" bestFit="1" customWidth="1"/>
    <col min="62" max="63" width="15.33203125" style="13" customWidth="1"/>
    <col min="64" max="64" width="17.5" bestFit="1" customWidth="1"/>
    <col min="65" max="65" width="32.6640625" bestFit="1" customWidth="1"/>
    <col min="66" max="66" width="40" bestFit="1" customWidth="1"/>
    <col min="67" max="67" width="31" bestFit="1" customWidth="1"/>
    <col min="68" max="68" width="38.6640625" bestFit="1" customWidth="1"/>
    <col min="69" max="69" width="41.33203125" bestFit="1" customWidth="1"/>
    <col min="70" max="70" width="25.83203125" bestFit="1" customWidth="1"/>
    <col min="71" max="71" width="29.6640625" bestFit="1" customWidth="1"/>
    <col min="72" max="72" width="35" bestFit="1" customWidth="1"/>
    <col min="73" max="73" width="95.5" bestFit="1" customWidth="1"/>
  </cols>
  <sheetData>
    <row r="1" spans="1:73" ht="16" x14ac:dyDescent="0.2">
      <c r="A1" s="6" t="s">
        <v>261</v>
      </c>
      <c r="AH1" t="s">
        <v>265</v>
      </c>
    </row>
    <row r="2" spans="1:73" ht="16" x14ac:dyDescent="0.2">
      <c r="A2" s="7" t="s">
        <v>262</v>
      </c>
      <c r="AH2" t="s">
        <v>266</v>
      </c>
    </row>
    <row r="3" spans="1:73" ht="16" x14ac:dyDescent="0.2">
      <c r="A3" s="7" t="s">
        <v>263</v>
      </c>
      <c r="AH3" t="s">
        <v>266</v>
      </c>
    </row>
    <row r="4" spans="1:73" ht="16" x14ac:dyDescent="0.2">
      <c r="A4" s="15" t="s">
        <v>311</v>
      </c>
    </row>
    <row r="5" spans="1:73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9" t="s">
        <v>5</v>
      </c>
      <c r="G5" s="9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4" t="s">
        <v>14</v>
      </c>
      <c r="P5" s="3" t="s">
        <v>15</v>
      </c>
      <c r="Q5" s="3" t="s">
        <v>16</v>
      </c>
      <c r="R5" s="4" t="s">
        <v>17</v>
      </c>
      <c r="S5" s="4" t="s">
        <v>18</v>
      </c>
      <c r="T5" s="4" t="s">
        <v>268</v>
      </c>
      <c r="U5" s="4" t="s">
        <v>301</v>
      </c>
      <c r="V5" s="4" t="s">
        <v>269</v>
      </c>
      <c r="W5" s="4" t="s">
        <v>270</v>
      </c>
      <c r="X5" s="4" t="s">
        <v>271</v>
      </c>
      <c r="Y5" s="4" t="s">
        <v>274</v>
      </c>
      <c r="Z5" s="4" t="s">
        <v>272</v>
      </c>
      <c r="AA5" s="4" t="s">
        <v>273</v>
      </c>
      <c r="AB5" s="4" t="s">
        <v>264</v>
      </c>
      <c r="AC5" s="4" t="s">
        <v>19</v>
      </c>
      <c r="AD5" s="4" t="s">
        <v>20</v>
      </c>
      <c r="AE5" s="4" t="s">
        <v>21</v>
      </c>
      <c r="AF5" s="4" t="s">
        <v>22</v>
      </c>
      <c r="AG5" s="4" t="s">
        <v>267</v>
      </c>
      <c r="AH5" s="3" t="s">
        <v>23</v>
      </c>
      <c r="AI5" s="3" t="s">
        <v>24</v>
      </c>
      <c r="AJ5" s="4" t="s">
        <v>25</v>
      </c>
      <c r="AK5" s="3" t="s">
        <v>26</v>
      </c>
      <c r="AL5" s="4" t="s">
        <v>275</v>
      </c>
      <c r="AM5" s="4" t="s">
        <v>276</v>
      </c>
      <c r="AN5" s="4" t="s">
        <v>277</v>
      </c>
      <c r="AO5" s="3" t="s">
        <v>27</v>
      </c>
      <c r="AP5" s="4" t="s">
        <v>278</v>
      </c>
      <c r="AQ5" s="4" t="s">
        <v>279</v>
      </c>
      <c r="AR5" s="4" t="s">
        <v>280</v>
      </c>
      <c r="AS5" s="4" t="s">
        <v>281</v>
      </c>
      <c r="AT5" s="3" t="s">
        <v>282</v>
      </c>
      <c r="AU5" s="3" t="s">
        <v>283</v>
      </c>
      <c r="AV5" s="3" t="s">
        <v>284</v>
      </c>
      <c r="AW5" s="3" t="s">
        <v>285</v>
      </c>
      <c r="AX5" s="3" t="s">
        <v>286</v>
      </c>
      <c r="AY5" s="3" t="s">
        <v>287</v>
      </c>
      <c r="AZ5" s="4" t="s">
        <v>288</v>
      </c>
      <c r="BA5" s="4" t="s">
        <v>289</v>
      </c>
      <c r="BB5" s="4" t="s">
        <v>290</v>
      </c>
      <c r="BC5" s="4" t="s">
        <v>291</v>
      </c>
      <c r="BD5" s="4" t="s">
        <v>292</v>
      </c>
      <c r="BE5" s="4" t="s">
        <v>293</v>
      </c>
      <c r="BF5" s="4" t="s">
        <v>294</v>
      </c>
      <c r="BG5" s="4" t="s">
        <v>295</v>
      </c>
      <c r="BH5" s="4" t="s">
        <v>296</v>
      </c>
      <c r="BI5" s="4" t="s">
        <v>297</v>
      </c>
      <c r="BJ5" s="4" t="s">
        <v>298</v>
      </c>
      <c r="BK5" s="4" t="s">
        <v>299</v>
      </c>
      <c r="BL5" s="3" t="s">
        <v>28</v>
      </c>
      <c r="BM5" s="3" t="s">
        <v>29</v>
      </c>
      <c r="BN5" s="3" t="s">
        <v>30</v>
      </c>
      <c r="BO5" s="3" t="s">
        <v>31</v>
      </c>
      <c r="BP5" s="3" t="s">
        <v>32</v>
      </c>
      <c r="BQ5" s="3" t="s">
        <v>33</v>
      </c>
      <c r="BR5" s="3" t="s">
        <v>34</v>
      </c>
      <c r="BS5" s="3" t="s">
        <v>35</v>
      </c>
      <c r="BT5" s="3" t="s">
        <v>36</v>
      </c>
      <c r="BU5" s="3" t="s">
        <v>37</v>
      </c>
    </row>
    <row r="6" spans="1:73" ht="75" x14ac:dyDescent="0.2">
      <c r="A6" s="1" t="s">
        <v>38</v>
      </c>
      <c r="B6" s="1" t="s">
        <v>303</v>
      </c>
      <c r="C6" s="1" t="s">
        <v>39</v>
      </c>
      <c r="D6" s="1" t="s">
        <v>40</v>
      </c>
      <c r="E6" s="1" t="s">
        <v>41</v>
      </c>
      <c r="F6" s="10" t="s">
        <v>42</v>
      </c>
      <c r="G6" s="10" t="s">
        <v>43</v>
      </c>
      <c r="H6" s="1" t="s">
        <v>41</v>
      </c>
      <c r="I6" s="1" t="s">
        <v>44</v>
      </c>
      <c r="J6" s="1" t="s">
        <v>45</v>
      </c>
      <c r="K6" s="1" t="s">
        <v>46</v>
      </c>
      <c r="L6" s="1" t="s">
        <v>47</v>
      </c>
      <c r="M6" s="1" t="s">
        <v>48</v>
      </c>
      <c r="N6" s="1" t="s">
        <v>49</v>
      </c>
      <c r="O6" s="14">
        <v>10</v>
      </c>
      <c r="P6" s="1" t="s">
        <v>50</v>
      </c>
      <c r="Q6" s="1" t="s">
        <v>50</v>
      </c>
      <c r="R6" s="14" t="s">
        <v>51</v>
      </c>
      <c r="S6" s="14" t="s">
        <v>52</v>
      </c>
      <c r="T6" s="14">
        <v>335</v>
      </c>
      <c r="U6" s="14"/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71</v>
      </c>
      <c r="AC6" s="14">
        <v>180</v>
      </c>
      <c r="AD6" s="14">
        <v>83</v>
      </c>
      <c r="AE6" s="14">
        <v>1</v>
      </c>
      <c r="AF6" s="14">
        <v>0</v>
      </c>
      <c r="AG6" s="14">
        <v>0</v>
      </c>
      <c r="AH6" s="1" t="s">
        <v>51</v>
      </c>
      <c r="AI6" s="1" t="s">
        <v>300</v>
      </c>
      <c r="AJ6" s="14">
        <v>0</v>
      </c>
      <c r="AK6" s="1" t="s">
        <v>53</v>
      </c>
      <c r="AL6" s="11">
        <v>440000</v>
      </c>
      <c r="AM6" s="14">
        <v>0</v>
      </c>
      <c r="AN6" s="14">
        <v>0</v>
      </c>
      <c r="AO6" s="1" t="s">
        <v>54</v>
      </c>
      <c r="AP6" s="14">
        <v>0</v>
      </c>
      <c r="AQ6" s="14">
        <v>0</v>
      </c>
      <c r="AR6" s="14">
        <v>30000</v>
      </c>
      <c r="AS6" s="11">
        <v>80000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" t="s">
        <v>55</v>
      </c>
      <c r="BM6" s="2" t="s">
        <v>56</v>
      </c>
      <c r="BN6" s="2" t="s">
        <v>57</v>
      </c>
      <c r="BO6" s="2" t="s">
        <v>58</v>
      </c>
      <c r="BP6" s="2" t="s">
        <v>59</v>
      </c>
      <c r="BQ6" s="2" t="s">
        <v>60</v>
      </c>
      <c r="BR6" s="2" t="s">
        <v>61</v>
      </c>
      <c r="BS6" s="2" t="s">
        <v>62</v>
      </c>
      <c r="BT6" s="2" t="s">
        <v>63</v>
      </c>
      <c r="BU6" s="1" t="s">
        <v>64</v>
      </c>
    </row>
    <row r="7" spans="1:73" ht="105" x14ac:dyDescent="0.2">
      <c r="A7" s="1" t="s">
        <v>38</v>
      </c>
      <c r="B7" s="1" t="s">
        <v>304</v>
      </c>
      <c r="C7" s="1" t="s">
        <v>65</v>
      </c>
      <c r="D7" s="1" t="s">
        <v>66</v>
      </c>
      <c r="E7" s="1" t="s">
        <v>41</v>
      </c>
      <c r="F7" s="10" t="s">
        <v>42</v>
      </c>
      <c r="G7" s="10" t="s">
        <v>67</v>
      </c>
      <c r="H7" s="1" t="s">
        <v>41</v>
      </c>
      <c r="I7" s="1" t="s">
        <v>44</v>
      </c>
      <c r="J7" s="1" t="s">
        <v>45</v>
      </c>
      <c r="K7" s="1" t="s">
        <v>68</v>
      </c>
      <c r="L7" s="1" t="s">
        <v>69</v>
      </c>
      <c r="M7" s="1" t="s">
        <v>48</v>
      </c>
      <c r="N7" s="1" t="s">
        <v>70</v>
      </c>
      <c r="O7" s="14"/>
      <c r="P7" s="1" t="s">
        <v>71</v>
      </c>
      <c r="Q7" s="1" t="s">
        <v>72</v>
      </c>
      <c r="R7" s="14" t="s">
        <v>73</v>
      </c>
      <c r="S7" s="14" t="s">
        <v>74</v>
      </c>
      <c r="T7" s="14">
        <v>460</v>
      </c>
      <c r="U7" s="14">
        <v>216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50</v>
      </c>
      <c r="AC7" s="14">
        <v>300</v>
      </c>
      <c r="AD7" s="14">
        <v>70</v>
      </c>
      <c r="AE7" s="14">
        <v>50</v>
      </c>
      <c r="AF7" s="14">
        <v>0</v>
      </c>
      <c r="AG7" s="14">
        <v>0</v>
      </c>
      <c r="AH7" s="1" t="s">
        <v>51</v>
      </c>
      <c r="AI7" s="1" t="s">
        <v>300</v>
      </c>
      <c r="AJ7" s="14">
        <v>0</v>
      </c>
      <c r="AK7" s="1" t="s">
        <v>75</v>
      </c>
      <c r="AL7" s="14" t="str">
        <f>AK7</f>
        <v>520,000</v>
      </c>
      <c r="AM7" s="14">
        <v>0</v>
      </c>
      <c r="AN7" s="14">
        <v>0</v>
      </c>
      <c r="AO7" s="1" t="s">
        <v>76</v>
      </c>
      <c r="AP7" s="14">
        <v>0</v>
      </c>
      <c r="AQ7" s="14">
        <v>0</v>
      </c>
      <c r="AR7" s="14">
        <v>0</v>
      </c>
      <c r="AS7" s="14" t="str">
        <f>AO7</f>
        <v>270000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" t="s">
        <v>77</v>
      </c>
      <c r="BM7" s="2" t="s">
        <v>78</v>
      </c>
      <c r="BN7" s="2" t="s">
        <v>79</v>
      </c>
      <c r="BO7" s="2" t="s">
        <v>80</v>
      </c>
      <c r="BP7" s="2" t="s">
        <v>81</v>
      </c>
      <c r="BQ7" s="2" t="s">
        <v>82</v>
      </c>
      <c r="BR7" s="2" t="s">
        <v>83</v>
      </c>
      <c r="BS7" s="2" t="s">
        <v>84</v>
      </c>
      <c r="BT7" s="2" t="s">
        <v>85</v>
      </c>
      <c r="BU7" s="1" t="s">
        <v>86</v>
      </c>
    </row>
    <row r="8" spans="1:73" ht="45" x14ac:dyDescent="0.2">
      <c r="A8" s="1" t="s">
        <v>38</v>
      </c>
      <c r="B8" s="1" t="s">
        <v>305</v>
      </c>
      <c r="C8" s="1" t="s">
        <v>65</v>
      </c>
      <c r="D8" s="1" t="s">
        <v>87</v>
      </c>
      <c r="E8" s="1" t="s">
        <v>41</v>
      </c>
      <c r="F8" s="10" t="s">
        <v>42</v>
      </c>
      <c r="G8" s="10" t="s">
        <v>88</v>
      </c>
      <c r="H8" s="1" t="s">
        <v>41</v>
      </c>
      <c r="I8" s="1" t="s">
        <v>44</v>
      </c>
      <c r="J8" s="1" t="s">
        <v>45</v>
      </c>
      <c r="K8" s="1" t="s">
        <v>89</v>
      </c>
      <c r="L8" s="1" t="s">
        <v>90</v>
      </c>
      <c r="M8" s="1" t="s">
        <v>91</v>
      </c>
      <c r="N8" s="1" t="s">
        <v>92</v>
      </c>
      <c r="O8" s="14">
        <v>12</v>
      </c>
      <c r="P8" s="1" t="s">
        <v>51</v>
      </c>
      <c r="Q8" s="1" t="s">
        <v>51</v>
      </c>
      <c r="R8" s="14" t="s">
        <v>51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" t="s">
        <v>51</v>
      </c>
      <c r="AI8" s="1" t="s">
        <v>300</v>
      </c>
      <c r="AJ8" s="14">
        <v>0</v>
      </c>
      <c r="AK8" s="1" t="s">
        <v>51</v>
      </c>
      <c r="AL8" s="14">
        <v>0</v>
      </c>
      <c r="AM8" s="14">
        <v>0</v>
      </c>
      <c r="AN8" s="14">
        <v>0</v>
      </c>
      <c r="AO8" s="1" t="s">
        <v>51</v>
      </c>
      <c r="AP8" s="14">
        <v>0</v>
      </c>
      <c r="AQ8" s="14">
        <v>0</v>
      </c>
      <c r="AR8" s="14"/>
      <c r="AS8" s="14" t="str">
        <f t="shared" ref="AS8:AS18" si="0">AO8</f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"/>
      <c r="BM8" s="2" t="s">
        <v>93</v>
      </c>
      <c r="BN8" s="2" t="s">
        <v>94</v>
      </c>
      <c r="BO8" s="2" t="s">
        <v>95</v>
      </c>
      <c r="BP8" s="2" t="s">
        <v>96</v>
      </c>
      <c r="BQ8" s="2" t="s">
        <v>97</v>
      </c>
      <c r="BR8" s="2" t="s">
        <v>98</v>
      </c>
      <c r="BS8" s="2" t="s">
        <v>99</v>
      </c>
      <c r="BT8" s="2" t="s">
        <v>100</v>
      </c>
      <c r="BU8" s="1" t="s">
        <v>101</v>
      </c>
    </row>
    <row r="9" spans="1:73" ht="60" x14ac:dyDescent="0.2">
      <c r="A9" s="1" t="s">
        <v>38</v>
      </c>
      <c r="B9" s="1" t="s">
        <v>306</v>
      </c>
      <c r="C9" s="1" t="s">
        <v>105</v>
      </c>
      <c r="D9" s="1" t="s">
        <v>106</v>
      </c>
      <c r="E9" s="1" t="s">
        <v>41</v>
      </c>
      <c r="F9" s="10" t="s">
        <v>42</v>
      </c>
      <c r="G9" s="10" t="s">
        <v>67</v>
      </c>
      <c r="H9" s="1" t="s">
        <v>41</v>
      </c>
      <c r="I9" s="1" t="s">
        <v>44</v>
      </c>
      <c r="J9" s="1" t="s">
        <v>45</v>
      </c>
      <c r="K9" s="1" t="s">
        <v>107</v>
      </c>
      <c r="L9" s="1" t="s">
        <v>108</v>
      </c>
      <c r="M9" s="1" t="s">
        <v>48</v>
      </c>
      <c r="N9" s="1" t="s">
        <v>109</v>
      </c>
      <c r="O9" s="14"/>
      <c r="P9" s="1" t="s">
        <v>110</v>
      </c>
      <c r="Q9" s="1" t="s">
        <v>110</v>
      </c>
      <c r="R9" s="14" t="s">
        <v>51</v>
      </c>
      <c r="S9" s="14" t="s">
        <v>111</v>
      </c>
      <c r="T9" s="14">
        <v>407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150</v>
      </c>
      <c r="AC9" s="14">
        <v>150</v>
      </c>
      <c r="AD9" s="14">
        <v>100</v>
      </c>
      <c r="AE9" s="14">
        <v>7</v>
      </c>
      <c r="AF9" s="14">
        <v>0</v>
      </c>
      <c r="AG9" s="14">
        <v>0</v>
      </c>
      <c r="AH9" s="1" t="s">
        <v>112</v>
      </c>
      <c r="AI9" s="1" t="s">
        <v>302</v>
      </c>
      <c r="AJ9" s="11">
        <v>5000</v>
      </c>
      <c r="AK9" s="1" t="s">
        <v>51</v>
      </c>
      <c r="AL9" s="14">
        <v>0</v>
      </c>
      <c r="AM9" s="14">
        <v>0</v>
      </c>
      <c r="AN9" s="14">
        <v>0</v>
      </c>
      <c r="AO9" s="1" t="s">
        <v>113</v>
      </c>
      <c r="AP9" s="14">
        <v>0</v>
      </c>
      <c r="AQ9" s="14">
        <v>0</v>
      </c>
      <c r="AR9" s="11">
        <v>72000</v>
      </c>
      <c r="AS9" s="14" t="str">
        <f t="shared" si="0"/>
        <v>87000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" t="s">
        <v>114</v>
      </c>
      <c r="BM9" s="2" t="s">
        <v>115</v>
      </c>
      <c r="BN9" s="2" t="s">
        <v>116</v>
      </c>
      <c r="BO9" s="2" t="s">
        <v>117</v>
      </c>
      <c r="BP9" s="2" t="s">
        <v>118</v>
      </c>
      <c r="BQ9" s="2" t="s">
        <v>119</v>
      </c>
      <c r="BR9" s="2" t="s">
        <v>120</v>
      </c>
      <c r="BS9" s="2" t="s">
        <v>121</v>
      </c>
      <c r="BT9" s="2" t="s">
        <v>122</v>
      </c>
      <c r="BU9" s="1" t="s">
        <v>123</v>
      </c>
    </row>
    <row r="10" spans="1:73" ht="45" x14ac:dyDescent="0.2">
      <c r="A10" s="1" t="s">
        <v>38</v>
      </c>
      <c r="B10" s="1" t="s">
        <v>307</v>
      </c>
      <c r="C10" s="1" t="s">
        <v>124</v>
      </c>
      <c r="D10" s="1" t="s">
        <v>125</v>
      </c>
      <c r="E10" s="1" t="s">
        <v>126</v>
      </c>
      <c r="F10" s="10" t="s">
        <v>127</v>
      </c>
      <c r="G10" s="10" t="s">
        <v>128</v>
      </c>
      <c r="H10" s="1" t="s">
        <v>126</v>
      </c>
      <c r="I10" s="1" t="s">
        <v>44</v>
      </c>
      <c r="J10" s="1" t="s">
        <v>45</v>
      </c>
      <c r="K10" s="1"/>
      <c r="L10" s="1" t="s">
        <v>129</v>
      </c>
      <c r="M10" s="1" t="s">
        <v>48</v>
      </c>
      <c r="N10" s="1" t="s">
        <v>130</v>
      </c>
      <c r="O10" s="14" t="s">
        <v>131</v>
      </c>
      <c r="P10" s="1" t="s">
        <v>132</v>
      </c>
      <c r="Q10" s="1" t="s">
        <v>132</v>
      </c>
      <c r="R10" s="14">
        <v>0</v>
      </c>
      <c r="S10" s="14"/>
      <c r="T10" s="14">
        <v>271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/>
      <c r="AC10" s="14"/>
      <c r="AD10" s="14"/>
      <c r="AE10" s="14"/>
      <c r="AF10" s="14"/>
      <c r="AG10" s="14"/>
      <c r="AH10" s="1" t="s">
        <v>51</v>
      </c>
      <c r="AI10" s="1" t="s">
        <v>300</v>
      </c>
      <c r="AJ10" s="14">
        <v>0</v>
      </c>
      <c r="AK10" s="1" t="s">
        <v>51</v>
      </c>
      <c r="AL10" s="14">
        <v>0</v>
      </c>
      <c r="AM10" s="14">
        <v>0</v>
      </c>
      <c r="AN10" s="14">
        <v>0</v>
      </c>
      <c r="AO10" s="1" t="s">
        <v>133</v>
      </c>
      <c r="AP10" s="14">
        <v>0</v>
      </c>
      <c r="AQ10" s="14">
        <v>0</v>
      </c>
      <c r="AR10" s="14">
        <v>0</v>
      </c>
      <c r="AS10" s="14" t="str">
        <f t="shared" si="0"/>
        <v>2,000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"/>
      <c r="BM10" s="2" t="s">
        <v>134</v>
      </c>
      <c r="BN10" s="2" t="s">
        <v>135</v>
      </c>
      <c r="BO10" s="2" t="s">
        <v>136</v>
      </c>
      <c r="BP10" s="2" t="s">
        <v>137</v>
      </c>
      <c r="BQ10" s="2" t="s">
        <v>138</v>
      </c>
      <c r="BR10" s="2" t="s">
        <v>98</v>
      </c>
      <c r="BS10" s="2" t="s">
        <v>139</v>
      </c>
      <c r="BT10" s="2" t="s">
        <v>100</v>
      </c>
      <c r="BU10" s="1" t="s">
        <v>140</v>
      </c>
    </row>
    <row r="11" spans="1:73" ht="30" x14ac:dyDescent="0.2">
      <c r="A11" s="1" t="s">
        <v>38</v>
      </c>
      <c r="B11" s="1" t="s">
        <v>308</v>
      </c>
      <c r="C11" s="1" t="s">
        <v>124</v>
      </c>
      <c r="D11" s="1" t="s">
        <v>141</v>
      </c>
      <c r="E11" s="1" t="s">
        <v>126</v>
      </c>
      <c r="F11" s="10" t="s">
        <v>127</v>
      </c>
      <c r="G11" s="10" t="s">
        <v>128</v>
      </c>
      <c r="H11" s="1" t="s">
        <v>126</v>
      </c>
      <c r="I11" s="1" t="s">
        <v>44</v>
      </c>
      <c r="J11" s="1" t="s">
        <v>45</v>
      </c>
      <c r="K11" s="1"/>
      <c r="L11" s="1" t="s">
        <v>142</v>
      </c>
      <c r="M11" s="1" t="s">
        <v>48</v>
      </c>
      <c r="N11" s="1"/>
      <c r="O11" s="14"/>
      <c r="P11" s="1" t="s">
        <v>143</v>
      </c>
      <c r="Q11" s="1" t="s">
        <v>143</v>
      </c>
      <c r="R11" s="14">
        <v>0</v>
      </c>
      <c r="S11" s="14"/>
      <c r="T11" s="14">
        <v>203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/>
      <c r="AC11" s="14"/>
      <c r="AD11" s="14"/>
      <c r="AE11" s="14"/>
      <c r="AF11" s="14"/>
      <c r="AG11" s="14"/>
      <c r="AH11" s="1" t="s">
        <v>51</v>
      </c>
      <c r="AI11" s="1" t="s">
        <v>300</v>
      </c>
      <c r="AJ11" s="14">
        <v>0</v>
      </c>
      <c r="AK11" s="1" t="s">
        <v>51</v>
      </c>
      <c r="AL11" s="14">
        <v>0</v>
      </c>
      <c r="AM11" s="14">
        <v>0</v>
      </c>
      <c r="AN11" s="14">
        <v>0</v>
      </c>
      <c r="AO11" s="1"/>
      <c r="AP11" s="14">
        <v>0</v>
      </c>
      <c r="AQ11" s="14">
        <v>0</v>
      </c>
      <c r="AR11" s="14">
        <v>0</v>
      </c>
      <c r="AS11" s="14">
        <f t="shared" si="0"/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"/>
      <c r="BM11" s="2" t="s">
        <v>144</v>
      </c>
      <c r="BN11" s="2" t="s">
        <v>145</v>
      </c>
      <c r="BO11" s="2" t="s">
        <v>146</v>
      </c>
      <c r="BP11" s="2" t="s">
        <v>137</v>
      </c>
      <c r="BQ11" s="2" t="s">
        <v>147</v>
      </c>
      <c r="BR11" s="2" t="s">
        <v>98</v>
      </c>
      <c r="BS11" s="2" t="s">
        <v>139</v>
      </c>
      <c r="BT11" s="2" t="s">
        <v>100</v>
      </c>
      <c r="BU11" s="1" t="s">
        <v>148</v>
      </c>
    </row>
    <row r="12" spans="1:73" ht="30" x14ac:dyDescent="0.2">
      <c r="A12" s="1" t="s">
        <v>149</v>
      </c>
      <c r="B12" s="1" t="s">
        <v>150</v>
      </c>
      <c r="C12" s="1" t="s">
        <v>151</v>
      </c>
      <c r="D12" s="1" t="s">
        <v>152</v>
      </c>
      <c r="E12" s="1" t="s">
        <v>41</v>
      </c>
      <c r="F12" s="10" t="s">
        <v>42</v>
      </c>
      <c r="G12" s="10" t="s">
        <v>153</v>
      </c>
      <c r="H12" s="1" t="s">
        <v>41</v>
      </c>
      <c r="I12" s="1" t="s">
        <v>44</v>
      </c>
      <c r="J12" s="1" t="s">
        <v>104</v>
      </c>
      <c r="K12" s="1" t="s">
        <v>154</v>
      </c>
      <c r="L12" s="1" t="s">
        <v>155</v>
      </c>
      <c r="M12" s="1" t="s">
        <v>48</v>
      </c>
      <c r="N12" s="1" t="s">
        <v>156</v>
      </c>
      <c r="O12" s="14" t="s">
        <v>157</v>
      </c>
      <c r="P12" s="1" t="s">
        <v>51</v>
      </c>
      <c r="Q12" s="1" t="s">
        <v>51</v>
      </c>
      <c r="R12" s="14" t="s">
        <v>51</v>
      </c>
      <c r="S12" s="14" t="s">
        <v>51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" t="s">
        <v>51</v>
      </c>
      <c r="AI12" s="1" t="s">
        <v>300</v>
      </c>
      <c r="AJ12" s="14">
        <v>0</v>
      </c>
      <c r="AK12" s="1" t="s">
        <v>51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f t="shared" si="0"/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4" t="s">
        <v>156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"/>
      <c r="BM12" s="2" t="s">
        <v>158</v>
      </c>
      <c r="BN12" s="2" t="s">
        <v>159</v>
      </c>
      <c r="BO12" s="2" t="s">
        <v>160</v>
      </c>
      <c r="BP12" s="2" t="s">
        <v>161</v>
      </c>
      <c r="BQ12" s="2" t="s">
        <v>162</v>
      </c>
      <c r="BR12" s="2" t="s">
        <v>163</v>
      </c>
      <c r="BS12" s="2" t="s">
        <v>164</v>
      </c>
      <c r="BT12" s="2" t="s">
        <v>85</v>
      </c>
      <c r="BU12" s="1" t="s">
        <v>165</v>
      </c>
    </row>
    <row r="13" spans="1:73" ht="30" x14ac:dyDescent="0.2">
      <c r="A13" s="1" t="s">
        <v>149</v>
      </c>
      <c r="B13" s="1" t="s">
        <v>166</v>
      </c>
      <c r="C13" s="1" t="s">
        <v>167</v>
      </c>
      <c r="D13" s="1" t="s">
        <v>168</v>
      </c>
      <c r="E13" s="1" t="s">
        <v>41</v>
      </c>
      <c r="F13" s="10" t="s">
        <v>42</v>
      </c>
      <c r="G13" s="10" t="s">
        <v>169</v>
      </c>
      <c r="H13" s="1" t="s">
        <v>41</v>
      </c>
      <c r="I13" s="1" t="s">
        <v>44</v>
      </c>
      <c r="J13" s="1" t="s">
        <v>45</v>
      </c>
      <c r="K13" s="1" t="s">
        <v>170</v>
      </c>
      <c r="L13" s="1" t="s">
        <v>129</v>
      </c>
      <c r="M13" s="1"/>
      <c r="N13" s="1" t="s">
        <v>171</v>
      </c>
      <c r="O13" s="14"/>
      <c r="P13" s="1" t="s">
        <v>51</v>
      </c>
      <c r="Q13" s="1" t="s">
        <v>51</v>
      </c>
      <c r="R13" s="14" t="s">
        <v>51</v>
      </c>
      <c r="S13" s="14" t="s">
        <v>51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 t="s">
        <v>51</v>
      </c>
      <c r="AE13" s="14" t="s">
        <v>51</v>
      </c>
      <c r="AF13" s="14" t="s">
        <v>51</v>
      </c>
      <c r="AG13" s="14">
        <v>0</v>
      </c>
      <c r="AH13" s="1" t="s">
        <v>51</v>
      </c>
      <c r="AI13" s="1" t="s">
        <v>300</v>
      </c>
      <c r="AJ13" s="14">
        <v>0</v>
      </c>
      <c r="AK13" s="1" t="s">
        <v>51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f t="shared" si="0"/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4" t="s">
        <v>171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"/>
      <c r="BM13" s="2" t="s">
        <v>172</v>
      </c>
      <c r="BN13" s="2" t="s">
        <v>173</v>
      </c>
      <c r="BO13" s="2" t="s">
        <v>174</v>
      </c>
      <c r="BP13" s="2" t="s">
        <v>96</v>
      </c>
      <c r="BQ13" s="2" t="s">
        <v>175</v>
      </c>
      <c r="BR13" s="2" t="s">
        <v>98</v>
      </c>
      <c r="BS13" s="2" t="s">
        <v>99</v>
      </c>
      <c r="BT13" s="2" t="s">
        <v>100</v>
      </c>
      <c r="BU13" s="1" t="s">
        <v>176</v>
      </c>
    </row>
    <row r="14" spans="1:73" ht="60" x14ac:dyDescent="0.2">
      <c r="A14" s="1" t="s">
        <v>177</v>
      </c>
      <c r="B14" s="1" t="s">
        <v>178</v>
      </c>
      <c r="C14" s="1" t="s">
        <v>179</v>
      </c>
      <c r="D14" s="1" t="s">
        <v>180</v>
      </c>
      <c r="E14" s="1" t="s">
        <v>41</v>
      </c>
      <c r="F14" s="10" t="s">
        <v>42</v>
      </c>
      <c r="G14" s="10" t="s">
        <v>67</v>
      </c>
      <c r="H14" s="1" t="s">
        <v>41</v>
      </c>
      <c r="I14" s="1" t="s">
        <v>44</v>
      </c>
      <c r="J14" s="1" t="s">
        <v>45</v>
      </c>
      <c r="K14" s="1" t="s">
        <v>181</v>
      </c>
      <c r="L14" s="1" t="s">
        <v>182</v>
      </c>
      <c r="M14" s="1" t="s">
        <v>48</v>
      </c>
      <c r="N14" s="11">
        <v>287500</v>
      </c>
      <c r="O14" s="14"/>
      <c r="P14" s="1" t="s">
        <v>51</v>
      </c>
      <c r="Q14" s="1" t="s">
        <v>51</v>
      </c>
      <c r="R14" s="14" t="s">
        <v>51</v>
      </c>
      <c r="S14" s="14" t="s">
        <v>51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 t="s">
        <v>51</v>
      </c>
      <c r="AE14" s="14" t="s">
        <v>51</v>
      </c>
      <c r="AF14" s="14" t="s">
        <v>51</v>
      </c>
      <c r="AG14" s="14">
        <v>0</v>
      </c>
      <c r="AH14" s="1" t="s">
        <v>51</v>
      </c>
      <c r="AI14" s="1" t="s">
        <v>300</v>
      </c>
      <c r="AJ14" s="14">
        <v>0</v>
      </c>
      <c r="AK14" s="1" t="s">
        <v>183</v>
      </c>
      <c r="AL14" s="14" t="str">
        <f>AK14</f>
        <v>287,500</v>
      </c>
      <c r="AM14" s="14">
        <v>0</v>
      </c>
      <c r="AN14" s="14">
        <v>0</v>
      </c>
      <c r="AO14" s="1" t="s">
        <v>184</v>
      </c>
      <c r="AP14" s="14">
        <v>0</v>
      </c>
      <c r="AQ14" s="14">
        <v>0</v>
      </c>
      <c r="AR14" s="14">
        <v>0</v>
      </c>
      <c r="AS14" s="14" t="str">
        <f t="shared" si="0"/>
        <v>14000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"/>
      <c r="BM14" s="2" t="s">
        <v>185</v>
      </c>
      <c r="BN14" s="2" t="s">
        <v>186</v>
      </c>
      <c r="BO14" s="2" t="s">
        <v>187</v>
      </c>
      <c r="BP14" s="2" t="s">
        <v>188</v>
      </c>
      <c r="BQ14" s="2" t="s">
        <v>189</v>
      </c>
      <c r="BR14" s="2" t="s">
        <v>190</v>
      </c>
      <c r="BS14" s="2" t="s">
        <v>191</v>
      </c>
      <c r="BT14" s="2" t="s">
        <v>100</v>
      </c>
      <c r="BU14" s="1" t="s">
        <v>192</v>
      </c>
    </row>
    <row r="15" spans="1:73" ht="90" x14ac:dyDescent="0.2">
      <c r="A15" s="1" t="s">
        <v>38</v>
      </c>
      <c r="B15" s="1" t="s">
        <v>309</v>
      </c>
      <c r="C15" s="1" t="s">
        <v>193</v>
      </c>
      <c r="D15" s="1" t="s">
        <v>310</v>
      </c>
      <c r="E15" s="1" t="s">
        <v>41</v>
      </c>
      <c r="F15" s="10" t="s">
        <v>42</v>
      </c>
      <c r="G15" s="10" t="s">
        <v>194</v>
      </c>
      <c r="H15" s="1" t="s">
        <v>41</v>
      </c>
      <c r="I15" s="1" t="s">
        <v>44</v>
      </c>
      <c r="J15" s="1" t="s">
        <v>45</v>
      </c>
      <c r="K15" s="1"/>
      <c r="L15" s="1" t="s">
        <v>195</v>
      </c>
      <c r="M15" s="1"/>
      <c r="N15" s="1" t="s">
        <v>196</v>
      </c>
      <c r="O15" s="14" t="s">
        <v>197</v>
      </c>
      <c r="P15" s="1" t="s">
        <v>51</v>
      </c>
      <c r="Q15" s="1" t="s">
        <v>51</v>
      </c>
      <c r="R15" s="14" t="s">
        <v>51</v>
      </c>
      <c r="S15" s="14" t="s">
        <v>51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 t="s">
        <v>51</v>
      </c>
      <c r="AE15" s="14" t="s">
        <v>51</v>
      </c>
      <c r="AF15" s="14" t="s">
        <v>51</v>
      </c>
      <c r="AG15" s="14">
        <v>0</v>
      </c>
      <c r="AH15" s="1" t="s">
        <v>51</v>
      </c>
      <c r="AI15" s="1" t="s">
        <v>300</v>
      </c>
      <c r="AJ15" s="14">
        <v>0</v>
      </c>
      <c r="AK15" s="1" t="s">
        <v>198</v>
      </c>
      <c r="AL15" s="14" t="str">
        <f>AK15</f>
        <v>575,000</v>
      </c>
      <c r="AM15" s="14">
        <v>0</v>
      </c>
      <c r="AN15" s="14">
        <v>0</v>
      </c>
      <c r="AO15" s="1" t="s">
        <v>199</v>
      </c>
      <c r="AP15" s="14">
        <v>0</v>
      </c>
      <c r="AQ15" s="14">
        <v>0</v>
      </c>
      <c r="AR15" s="14">
        <v>0</v>
      </c>
      <c r="AS15" s="14" t="str">
        <f t="shared" si="0"/>
        <v>15000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"/>
      <c r="BM15" s="2" t="s">
        <v>200</v>
      </c>
      <c r="BN15" s="2" t="s">
        <v>201</v>
      </c>
      <c r="BO15" s="2" t="s">
        <v>202</v>
      </c>
      <c r="BP15" s="2" t="s">
        <v>203</v>
      </c>
      <c r="BQ15" s="2" t="s">
        <v>204</v>
      </c>
      <c r="BR15" s="2" t="s">
        <v>98</v>
      </c>
      <c r="BS15" s="2" t="s">
        <v>205</v>
      </c>
      <c r="BT15" s="2" t="s">
        <v>100</v>
      </c>
      <c r="BU15" s="1"/>
    </row>
    <row r="16" spans="1:73" ht="90" x14ac:dyDescent="0.2">
      <c r="A16" s="1" t="s">
        <v>38</v>
      </c>
      <c r="B16" s="1" t="s">
        <v>206</v>
      </c>
      <c r="C16" s="1" t="s">
        <v>207</v>
      </c>
      <c r="D16" s="1" t="s">
        <v>208</v>
      </c>
      <c r="E16" s="1" t="s">
        <v>41</v>
      </c>
      <c r="F16" s="10" t="s">
        <v>42</v>
      </c>
      <c r="G16" s="10" t="s">
        <v>209</v>
      </c>
      <c r="H16" s="1" t="s">
        <v>41</v>
      </c>
      <c r="I16" s="1" t="s">
        <v>44</v>
      </c>
      <c r="J16" s="1" t="s">
        <v>104</v>
      </c>
      <c r="K16" s="1" t="s">
        <v>210</v>
      </c>
      <c r="L16" s="1" t="s">
        <v>211</v>
      </c>
      <c r="M16" s="1"/>
      <c r="N16" s="1" t="s">
        <v>212</v>
      </c>
      <c r="O16" s="14"/>
      <c r="P16" s="1" t="s">
        <v>213</v>
      </c>
      <c r="Q16" s="1" t="s">
        <v>213</v>
      </c>
      <c r="R16" s="14" t="s">
        <v>51</v>
      </c>
      <c r="S16" s="14" t="s">
        <v>52</v>
      </c>
      <c r="T16" s="14">
        <v>158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 t="s">
        <v>51</v>
      </c>
      <c r="AE16" s="14" t="s">
        <v>51</v>
      </c>
      <c r="AF16" s="14" t="s">
        <v>51</v>
      </c>
      <c r="AG16" s="14">
        <v>0</v>
      </c>
      <c r="AH16" s="1" t="s">
        <v>51</v>
      </c>
      <c r="AI16" s="1" t="s">
        <v>300</v>
      </c>
      <c r="AJ16" s="14">
        <v>0</v>
      </c>
      <c r="AK16" s="1" t="s">
        <v>214</v>
      </c>
      <c r="AL16" s="14" t="str">
        <f>AK16</f>
        <v>210,000</v>
      </c>
      <c r="AM16" s="14">
        <v>0</v>
      </c>
      <c r="AN16" s="14">
        <v>0</v>
      </c>
      <c r="AO16" s="1" t="s">
        <v>215</v>
      </c>
      <c r="AP16" s="14">
        <v>0</v>
      </c>
      <c r="AQ16" s="14">
        <v>0</v>
      </c>
      <c r="AR16" s="14">
        <v>0</v>
      </c>
      <c r="AS16" s="14" t="str">
        <f t="shared" si="0"/>
        <v>50000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" t="s">
        <v>216</v>
      </c>
      <c r="BM16" s="2" t="s">
        <v>217</v>
      </c>
      <c r="BN16" s="2" t="s">
        <v>218</v>
      </c>
      <c r="BO16" s="2" t="s">
        <v>219</v>
      </c>
      <c r="BP16" s="2" t="s">
        <v>220</v>
      </c>
      <c r="BQ16" s="2" t="s">
        <v>221</v>
      </c>
      <c r="BR16" s="2" t="s">
        <v>222</v>
      </c>
      <c r="BS16" s="2" t="s">
        <v>223</v>
      </c>
      <c r="BT16" s="2" t="s">
        <v>224</v>
      </c>
      <c r="BU16" s="1" t="s">
        <v>225</v>
      </c>
    </row>
    <row r="17" spans="1:74" ht="75" x14ac:dyDescent="0.2">
      <c r="A17" s="1" t="s">
        <v>38</v>
      </c>
      <c r="B17" s="1" t="s">
        <v>226</v>
      </c>
      <c r="C17" s="1" t="s">
        <v>124</v>
      </c>
      <c r="D17" s="1" t="s">
        <v>227</v>
      </c>
      <c r="E17" s="1" t="s">
        <v>126</v>
      </c>
      <c r="F17" s="10" t="s">
        <v>127</v>
      </c>
      <c r="G17" s="10" t="s">
        <v>128</v>
      </c>
      <c r="H17" s="1" t="s">
        <v>228</v>
      </c>
      <c r="I17" s="1" t="s">
        <v>44</v>
      </c>
      <c r="J17" s="1" t="s">
        <v>45</v>
      </c>
      <c r="K17" s="1" t="s">
        <v>229</v>
      </c>
      <c r="L17" s="1" t="s">
        <v>230</v>
      </c>
      <c r="M17" s="1" t="s">
        <v>231</v>
      </c>
      <c r="N17" s="1" t="s">
        <v>232</v>
      </c>
      <c r="O17" s="14" t="s">
        <v>233</v>
      </c>
      <c r="P17" s="1" t="s">
        <v>51</v>
      </c>
      <c r="Q17" s="1" t="s">
        <v>51</v>
      </c>
      <c r="R17" s="14" t="s">
        <v>51</v>
      </c>
      <c r="S17" s="14" t="s">
        <v>51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" t="s">
        <v>51</v>
      </c>
      <c r="AI17" s="1" t="s">
        <v>300</v>
      </c>
      <c r="AJ17" s="14">
        <v>0</v>
      </c>
      <c r="AK17" s="1" t="s">
        <v>234</v>
      </c>
      <c r="AL17" s="14" t="str">
        <f>AK17</f>
        <v>569,739</v>
      </c>
      <c r="AM17" s="14">
        <v>0</v>
      </c>
      <c r="AN17" s="14">
        <v>0</v>
      </c>
      <c r="AO17" s="1" t="s">
        <v>235</v>
      </c>
      <c r="AP17" s="14">
        <v>0</v>
      </c>
      <c r="AQ17" s="14">
        <v>0</v>
      </c>
      <c r="AR17" s="14">
        <v>0</v>
      </c>
      <c r="AS17" s="14" t="str">
        <f t="shared" si="0"/>
        <v>11020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" t="s">
        <v>236</v>
      </c>
      <c r="BM17" s="2" t="s">
        <v>237</v>
      </c>
      <c r="BN17" s="2" t="s">
        <v>238</v>
      </c>
      <c r="BO17" s="2" t="s">
        <v>239</v>
      </c>
      <c r="BP17" s="2" t="s">
        <v>240</v>
      </c>
      <c r="BQ17" s="2" t="s">
        <v>241</v>
      </c>
      <c r="BR17" s="2" t="s">
        <v>242</v>
      </c>
      <c r="BS17" s="2" t="s">
        <v>243</v>
      </c>
      <c r="BT17" s="2" t="s">
        <v>244</v>
      </c>
      <c r="BU17" s="1"/>
    </row>
    <row r="18" spans="1:74" ht="120" x14ac:dyDescent="0.2">
      <c r="A18" s="1" t="s">
        <v>38</v>
      </c>
      <c r="B18" s="1" t="s">
        <v>245</v>
      </c>
      <c r="C18" s="1" t="s">
        <v>102</v>
      </c>
      <c r="D18" s="1" t="s">
        <v>246</v>
      </c>
      <c r="E18" s="1" t="s">
        <v>41</v>
      </c>
      <c r="F18" s="10" t="s">
        <v>42</v>
      </c>
      <c r="G18" s="10" t="s">
        <v>103</v>
      </c>
      <c r="H18" s="1" t="s">
        <v>41</v>
      </c>
      <c r="I18" s="1" t="s">
        <v>44</v>
      </c>
      <c r="J18" s="1" t="s">
        <v>45</v>
      </c>
      <c r="K18" s="1" t="s">
        <v>195</v>
      </c>
      <c r="L18" s="1" t="s">
        <v>247</v>
      </c>
      <c r="M18" s="1" t="s">
        <v>248</v>
      </c>
      <c r="N18" s="1" t="s">
        <v>249</v>
      </c>
      <c r="O18" s="14" t="s">
        <v>197</v>
      </c>
      <c r="P18" s="1" t="s">
        <v>51</v>
      </c>
      <c r="Q18" s="1" t="s">
        <v>51</v>
      </c>
      <c r="R18" s="14" t="s">
        <v>51</v>
      </c>
      <c r="S18" s="14" t="s">
        <v>51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" t="s">
        <v>250</v>
      </c>
      <c r="AI18" s="1" t="s">
        <v>302</v>
      </c>
      <c r="AJ18" s="11">
        <v>3000</v>
      </c>
      <c r="AK18" s="1" t="s">
        <v>51</v>
      </c>
      <c r="AL18" s="14">
        <v>0</v>
      </c>
      <c r="AM18" s="14">
        <v>0</v>
      </c>
      <c r="AN18" s="14">
        <v>0</v>
      </c>
      <c r="AO18" s="1" t="s">
        <v>51</v>
      </c>
      <c r="AP18" s="14">
        <v>0</v>
      </c>
      <c r="AQ18" s="14">
        <v>0</v>
      </c>
      <c r="AR18" s="14">
        <v>0</v>
      </c>
      <c r="AS18" s="14" t="str">
        <f t="shared" si="0"/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"/>
      <c r="BM18" s="2" t="s">
        <v>251</v>
      </c>
      <c r="BN18" s="2" t="s">
        <v>252</v>
      </c>
      <c r="BO18" s="2" t="s">
        <v>253</v>
      </c>
      <c r="BP18" s="2" t="s">
        <v>254</v>
      </c>
      <c r="BQ18" s="2" t="s">
        <v>255</v>
      </c>
      <c r="BR18" s="2" t="s">
        <v>256</v>
      </c>
      <c r="BS18" s="2" t="s">
        <v>257</v>
      </c>
      <c r="BT18" s="2" t="s">
        <v>258</v>
      </c>
      <c r="BU18" s="1" t="s">
        <v>259</v>
      </c>
    </row>
    <row r="19" spans="1:74" x14ac:dyDescent="0.2">
      <c r="AS19" s="14"/>
    </row>
    <row r="21" spans="1:74" x14ac:dyDescent="0.2">
      <c r="A21" s="16" t="s">
        <v>260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1:BV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Estate Development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Development - Mon. Jun 13, 2016 02:56PM</dc:title>
  <dc:subject>Real Estate Development - Mon. Jun 13, 2016 02:56PM</dc:subject>
  <dc:creator>AreaProbe</dc:creator>
  <cp:keywords/>
  <dc:description>Real Estate Development - Mon. Jun 13, 2016 02:56PM</dc:description>
  <cp:lastModifiedBy>Microsoft Office User</cp:lastModifiedBy>
  <dcterms:created xsi:type="dcterms:W3CDTF">2016-06-13T10:58:55Z</dcterms:created>
  <dcterms:modified xsi:type="dcterms:W3CDTF">2016-09-02T12:13:37Z</dcterms:modified>
  <cp:category/>
</cp:coreProperties>
</file>